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11月\決裁用\"/>
    </mc:Choice>
  </mc:AlternateContent>
  <bookViews>
    <workbookView xWindow="0" yWindow="0" windowWidth="28800" windowHeight="12210"/>
  </bookViews>
  <sheets>
    <sheet name="様式１（工事用） " sheetId="2" r:id="rId1"/>
  </sheets>
  <externalReferences>
    <externalReference r:id="rId2"/>
  </externalReferences>
  <definedNames>
    <definedName name="_xlnm._FilterDatabase" localSheetId="0" hidden="1">'様式１（工事用） '!$A$4:$R$13</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'!$A$1:$P$13</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2" l="1"/>
  <c r="R5" i="2"/>
  <c r="Q6" i="2"/>
  <c r="R6" i="2"/>
  <c r="Q7" i="2"/>
  <c r="R7" i="2"/>
  <c r="Q8" i="2"/>
  <c r="R8" i="2"/>
  <c r="Q9" i="2"/>
  <c r="R9" i="2"/>
  <c r="Q10" i="2"/>
  <c r="R10" i="2"/>
  <c r="Q11" i="2"/>
  <c r="R11" i="2"/>
  <c r="Q12" i="2"/>
  <c r="R12" i="2"/>
  <c r="Q13" i="2"/>
  <c r="R13" i="2"/>
</calcChain>
</file>

<file path=xl/sharedStrings.xml><?xml version="1.0" encoding="utf-8"?>
<sst xmlns="http://schemas.openxmlformats.org/spreadsheetml/2006/main" count="133" uniqueCount="79">
  <si>
    <t>２０２４年度発注見通し公表対象工事一覧表（２０２４年１１月１日時点）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8" eb="29">
      <t>ガツ</t>
    </rPh>
    <rPh sb="30" eb="31">
      <t>ニチ</t>
    </rPh>
    <rPh sb="31" eb="33">
      <t>ジテン</t>
    </rPh>
    <phoneticPr fontId="5"/>
  </si>
  <si>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9"/>
  </si>
  <si>
    <t>進行状況</t>
    <rPh sb="0" eb="2">
      <t>シンコウ</t>
    </rPh>
    <rPh sb="2" eb="4">
      <t>ジョウキョウ</t>
    </rPh>
    <phoneticPr fontId="9"/>
  </si>
  <si>
    <t>支社等名</t>
    <rPh sb="0" eb="2">
      <t>シシャ</t>
    </rPh>
    <rPh sb="2" eb="3">
      <t>トウ</t>
    </rPh>
    <rPh sb="3" eb="4">
      <t>メイ</t>
    </rPh>
    <phoneticPr fontId="9"/>
  </si>
  <si>
    <t>入札方式</t>
    <rPh sb="0" eb="2">
      <t>ニュウサツ</t>
    </rPh>
    <rPh sb="2" eb="4">
      <t>ホウシキ</t>
    </rPh>
    <phoneticPr fontId="9"/>
  </si>
  <si>
    <t>工種</t>
    <rPh sb="0" eb="2">
      <t>コウシュ</t>
    </rPh>
    <phoneticPr fontId="9"/>
  </si>
  <si>
    <t>基本契約付帯</t>
    <rPh sb="0" eb="2">
      <t>キホン</t>
    </rPh>
    <rPh sb="2" eb="4">
      <t>ケイヤク</t>
    </rPh>
    <rPh sb="4" eb="6">
      <t>フタイ</t>
    </rPh>
    <phoneticPr fontId="9"/>
  </si>
  <si>
    <t>工事名</t>
    <rPh sb="0" eb="2">
      <t>コウジ</t>
    </rPh>
    <rPh sb="2" eb="3">
      <t>メイ</t>
    </rPh>
    <phoneticPr fontId="9"/>
  </si>
  <si>
    <t>工事箇所</t>
    <rPh sb="0" eb="2">
      <t>コウジ</t>
    </rPh>
    <rPh sb="2" eb="4">
      <t>カショ</t>
    </rPh>
    <phoneticPr fontId="9"/>
  </si>
  <si>
    <t>都道府県</t>
    <rPh sb="0" eb="4">
      <t>トドウフケン</t>
    </rPh>
    <phoneticPr fontId="9"/>
  </si>
  <si>
    <t>工期/基本契約工期</t>
    <rPh sb="0" eb="2">
      <t>コウキ</t>
    </rPh>
    <rPh sb="3" eb="5">
      <t>キホン</t>
    </rPh>
    <rPh sb="5" eb="7">
      <t>ケイヤク</t>
    </rPh>
    <rPh sb="7" eb="9">
      <t>コウキ</t>
    </rPh>
    <phoneticPr fontId="9"/>
  </si>
  <si>
    <t>案件概要/基本契約概要</t>
    <rPh sb="0" eb="2">
      <t>アンケン</t>
    </rPh>
    <rPh sb="2" eb="4">
      <t>ガイヨウ</t>
    </rPh>
    <rPh sb="5" eb="7">
      <t>キホン</t>
    </rPh>
    <rPh sb="7" eb="9">
      <t>ケイヤク</t>
    </rPh>
    <rPh sb="9" eb="11">
      <t>ガイヨウ</t>
    </rPh>
    <phoneticPr fontId="9"/>
  </si>
  <si>
    <t>公告等予定時期</t>
    <rPh sb="0" eb="3">
      <t>コウコクトウ</t>
    </rPh>
    <rPh sb="3" eb="5">
      <t>ヨテイ</t>
    </rPh>
    <rPh sb="5" eb="7">
      <t>ジキ</t>
    </rPh>
    <phoneticPr fontId="9"/>
  </si>
  <si>
    <t>入札予定時期</t>
    <rPh sb="0" eb="2">
      <t>ニュウサツ</t>
    </rPh>
    <rPh sb="2" eb="4">
      <t>ヨテイ</t>
    </rPh>
    <rPh sb="4" eb="6">
      <t>ジキ</t>
    </rPh>
    <phoneticPr fontId="9"/>
  </si>
  <si>
    <t>備考</t>
    <rPh sb="0" eb="2">
      <t>ビコウ</t>
    </rPh>
    <phoneticPr fontId="9"/>
  </si>
  <si>
    <t>発注規模区分</t>
    <rPh sb="0" eb="2">
      <t>ハッチュウ</t>
    </rPh>
    <rPh sb="2" eb="4">
      <t>キボ</t>
    </rPh>
    <rPh sb="4" eb="6">
      <t>クブン</t>
    </rPh>
    <phoneticPr fontId="9"/>
  </si>
  <si>
    <t>支社名</t>
    <rPh sb="0" eb="2">
      <t>シシャ</t>
    </rPh>
    <rPh sb="2" eb="3">
      <t>メイ</t>
    </rPh>
    <phoneticPr fontId="9"/>
  </si>
  <si>
    <t>年度</t>
    <rPh sb="0" eb="2">
      <t>ネンド</t>
    </rPh>
    <phoneticPr fontId="9"/>
  </si>
  <si>
    <t>四半期</t>
    <rPh sb="0" eb="3">
      <t>シハンキ</t>
    </rPh>
    <phoneticPr fontId="9"/>
  </si>
  <si>
    <t>名古屋</t>
  </si>
  <si>
    <t>一般競争</t>
  </si>
  <si>
    <t>土木工事</t>
  </si>
  <si>
    <t>2024</t>
  </si>
  <si>
    <t>第２四半期</t>
  </si>
  <si>
    <t>第３四半期</t>
  </si>
  <si>
    <t>岐阜県</t>
    <rPh sb="0" eb="3">
      <t>ギフケン</t>
    </rPh>
    <phoneticPr fontId="10"/>
  </si>
  <si>
    <t>公募併用型指名競争入札方式</t>
  </si>
  <si>
    <t>東京</t>
  </si>
  <si>
    <t>八王子</t>
  </si>
  <si>
    <t>第４四半期</t>
  </si>
  <si>
    <t>2025</t>
  </si>
  <si>
    <t>第１四半期</t>
  </si>
  <si>
    <t>静岡県御殿場市</t>
    <rPh sb="0" eb="3">
      <t>シズオカケン</t>
    </rPh>
    <rPh sb="3" eb="7">
      <t>ゴテンバシ</t>
    </rPh>
    <phoneticPr fontId="9"/>
  </si>
  <si>
    <t>東海環状自動車道　政田第三高架橋高架下整備工事</t>
    <rPh sb="9" eb="11">
      <t>マサダ</t>
    </rPh>
    <phoneticPr fontId="10"/>
  </si>
  <si>
    <t>岐阜県本巣市</t>
    <rPh sb="0" eb="3">
      <t>ギフケン</t>
    </rPh>
    <rPh sb="3" eb="6">
      <t>モトスシ</t>
    </rPh>
    <phoneticPr fontId="10"/>
  </si>
  <si>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0"/>
  </si>
  <si>
    <t>3億円未満</t>
    <rPh sb="1" eb="3">
      <t>オクエン</t>
    </rPh>
    <rPh sb="3" eb="5">
      <t>ミマン</t>
    </rPh>
    <phoneticPr fontId="10"/>
  </si>
  <si>
    <t>東海環状自動車道　政田第二高架橋他1橋高架下整備工事</t>
    <rPh sb="9" eb="11">
      <t>マサダ</t>
    </rPh>
    <phoneticPr fontId="10"/>
  </si>
  <si>
    <t>本巣IC～大野神戸IC間において、調整池の新設及び立入防止柵の設置等を行う工事
・側道整備工：約0.5㎞、
・調整池設置工：4箇所、
・立入防止柵設置工：約0.6km</t>
  </si>
  <si>
    <t>土木補修工事</t>
  </si>
  <si>
    <t>5億円以上～10億円未満</t>
    <rPh sb="1" eb="5">
      <t>オクエンイジョウ</t>
    </rPh>
    <rPh sb="8" eb="10">
      <t>オクエン</t>
    </rPh>
    <rPh sb="10" eb="12">
      <t>ミマン</t>
    </rPh>
    <phoneticPr fontId="10"/>
  </si>
  <si>
    <t>東名阪自動車道　桑名管内コンクリート構造物補修工事（2024年度）</t>
    <rPh sb="0" eb="7">
      <t>ヒガシメイハンジドウシャドウ</t>
    </rPh>
    <rPh sb="8" eb="10">
      <t>クワナ</t>
    </rPh>
    <phoneticPr fontId="10"/>
  </si>
  <si>
    <t>愛知県あま市～三重県四日市市</t>
    <rPh sb="0" eb="3">
      <t>アイチケン</t>
    </rPh>
    <rPh sb="5" eb="6">
      <t>シ</t>
    </rPh>
    <rPh sb="7" eb="10">
      <t>ミエケン</t>
    </rPh>
    <rPh sb="10" eb="14">
      <t>ヨッカイチシ</t>
    </rPh>
    <phoneticPr fontId="10"/>
  </si>
  <si>
    <t>愛知県
三重県</t>
    <rPh sb="0" eb="3">
      <t>アイチケン</t>
    </rPh>
    <rPh sb="4" eb="7">
      <t>ミエケン</t>
    </rPh>
    <phoneticPr fontId="10"/>
  </si>
  <si>
    <t>約24か月</t>
    <rPh sb="0" eb="1">
      <t>ヤク</t>
    </rPh>
    <rPh sb="4" eb="5">
      <t>ゲツ</t>
    </rPh>
    <phoneticPr fontId="10"/>
  </si>
  <si>
    <t>東名阪自動車道の名古屋西IC～四日市東IC間において、コンクリート構造物を補修する工事
・はつり工・断面修復工 約52千L</t>
    <rPh sb="15" eb="18">
      <t>ヨッカイチ</t>
    </rPh>
    <rPh sb="18" eb="19">
      <t>ヒガシ</t>
    </rPh>
    <rPh sb="48" eb="49">
      <t>コウ</t>
    </rPh>
    <phoneticPr fontId="10"/>
  </si>
  <si>
    <t>舗装工事</t>
  </si>
  <si>
    <t>3.5億円以上～7億円未満</t>
    <rPh sb="3" eb="7">
      <t>オクエンイジョウ</t>
    </rPh>
    <rPh sb="9" eb="11">
      <t>オクエン</t>
    </rPh>
    <rPh sb="11" eb="13">
      <t>ミマン</t>
    </rPh>
    <phoneticPr fontId="9"/>
  </si>
  <si>
    <t>愛知県</t>
    <rPh sb="0" eb="3">
      <t>アイチケン</t>
    </rPh>
    <phoneticPr fontId="9"/>
  </si>
  <si>
    <t>静岡県</t>
    <rPh sb="0" eb="2">
      <t>シズオカ</t>
    </rPh>
    <rPh sb="2" eb="3">
      <t>ケン</t>
    </rPh>
    <phoneticPr fontId="9"/>
  </si>
  <si>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9"/>
  </si>
  <si>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9"/>
  </si>
  <si>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</si>
  <si>
    <t>橋梁補修工事</t>
  </si>
  <si>
    <t>中央自動車道　松本管内コンクリート構造物補修工事（2024年度）</t>
    <rPh sb="20" eb="22">
      <t>ホシュウ</t>
    </rPh>
    <phoneticPr fontId="14"/>
  </si>
  <si>
    <t>長野県諏訪郡富士見町富士見～長野県諏訪市中洲</t>
  </si>
  <si>
    <t>長野県</t>
  </si>
  <si>
    <t xml:space="preserve">中央自動車道　諏訪南IC～諏訪IC間でコンクリート構造物補修を行う工事
　・断面修復工　　　　　　　約18千Ｌ
                                         </t>
    <rPh sb="50" eb="51">
      <t>ヤク</t>
    </rPh>
    <rPh sb="53" eb="54">
      <t>セン</t>
    </rPh>
    <phoneticPr fontId="9"/>
  </si>
  <si>
    <t>名神高速道路（特定更新等）大和橋床版取替工事</t>
    <rPh sb="13" eb="15">
      <t>ヤマト</t>
    </rPh>
    <phoneticPr fontId="15"/>
  </si>
  <si>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</si>
  <si>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</si>
  <si>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12"/>
  </si>
  <si>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</si>
  <si>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</si>
  <si>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</si>
  <si>
    <t>2.5億円以上～ＷＴＯ基準額未満</t>
    <rPh sb="3" eb="7">
      <t>オクエンイジョウ</t>
    </rPh>
    <rPh sb="11" eb="13">
      <t>キジュン</t>
    </rPh>
    <rPh sb="13" eb="14">
      <t>ガク</t>
    </rPh>
    <rPh sb="14" eb="16">
      <t>ミマン</t>
    </rPh>
    <phoneticPr fontId="9"/>
  </si>
  <si>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9"/>
  </si>
  <si>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9"/>
  </si>
  <si>
    <t>塗装工事</t>
  </si>
  <si>
    <t>名神高速道路　新今須橋塗替塗装工事（2024年度）</t>
  </si>
  <si>
    <t>岐阜県不破郡関ケ原町～滋賀県米原市</t>
  </si>
  <si>
    <t>岐阜県、滋賀県</t>
    <rPh sb="4" eb="7">
      <t>シガケン</t>
    </rPh>
    <phoneticPr fontId="9"/>
  </si>
  <si>
    <t>約16ヵ月</t>
    <rPh sb="0" eb="1">
      <t>ヤク</t>
    </rPh>
    <rPh sb="4" eb="5">
      <t>ゲツ</t>
    </rPh>
    <phoneticPr fontId="9"/>
  </si>
  <si>
    <t>名神高速道路の関ヶ原IC～米原JCT間において、新今須橋の塗替塗装を行う工事（低濃度PCB対応）
・塗替塗装　約８千m2
※本工事に高速道路本線の交通規制作業は含まれない</t>
  </si>
  <si>
    <t>8億円以上</t>
    <rPh sb="1" eb="5">
      <t>オクエンイジョウ</t>
    </rPh>
    <phoneticPr fontId="9"/>
  </si>
  <si>
    <t>道路付属物工事</t>
  </si>
  <si>
    <t>名神高速道路（特定更新等）大和橋常用足場設置工事</t>
    <rPh sb="13" eb="15">
      <t>ヤマト</t>
    </rPh>
    <phoneticPr fontId="15"/>
  </si>
  <si>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</si>
  <si>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4億円以上～8億円未満</t>
    <rPh sb="1" eb="5">
      <t>オクエンイジョウ</t>
    </rPh>
    <rPh sb="7" eb="9">
      <t>オクエン</t>
    </rPh>
    <rPh sb="9" eb="11">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</si>
</sst>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約&quot;#,##0&quot;ヵ&quot;&quot;月&quot;"/>
  </numFmts>
  <fonts count="17" x14ac:knownFonts="1">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rgb="FFFF0000"/>
      <name val="Meiryo UI"/>
      <family val="3"/>
      <charset val="128"/>
    </font>
    <font>
      <sz val="10"/>
      <color rgb="FFFF0000"/>
      <name val="Meiryo UI"/>
      <family val="3"/>
      <charset val="128"/>
    </font>
    <font>
      <b/>
      <i/>
      <sz val="11"/>
      <color indexed="18"/>
      <name val="Arial"/>
      <family val="2"/>
    </font>
    <font>
      <sz val="6"/>
      <color theme="1"/>
      <name val="游ゴシック"/>
      <family val="2"/>
      <charset val="128"/>
      <scheme val="minor"/>
    </font>
    <font>
      <sz val="10"/>
      <color theme="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2" fillId="0" borderId="0">
      <alignment vertical="center"/>
    </xf>
    <xf numFmtId="0" fontId="10" fillId="0" borderId="0"/>
  </cellStyleXfs>
  <cellXfs count="31">
    <xf numFmtId="0" fontId="0" fillId="0" borderId="0" xfId="0">
      <alignment vertical="center"/>
    </xf>
    <xf numFmtId="49" fontId="6" fillId="0" borderId="0" xfId="1" applyNumberFormat="1" applyFont="1" applyAlignment="1">
      <alignment horizontal="left" vertical="center" wrapText="1"/>
    </xf>
    <xf numFmtId="176" fontId="6" fillId="0" borderId="0" xfId="1" applyNumberFormat="1" applyFont="1" applyAlignment="1">
      <alignment horizontal="left" vertical="center" wrapText="1"/>
    </xf>
    <xf numFmtId="0" fontId="6" fillId="0" borderId="0" xfId="1" applyFont="1" applyAlignment="1">
      <alignment horizontal="left" vertical="center" wrapText="1"/>
    </xf>
    <xf numFmtId="0" fontId="7" fillId="0" borderId="0" xfId="1" applyFont="1" applyAlignment="1">
      <alignment horizontal="left" vertical="center" wrapText="1"/>
    </xf>
    <xf numFmtId="0" fontId="7" fillId="0" borderId="0" xfId="1" applyFont="1" applyAlignment="1">
      <alignment vertical="center" wrapText="1"/>
    </xf>
    <xf numFmtId="49" fontId="7" fillId="0" borderId="0" xfId="1" applyNumberFormat="1" applyFont="1" applyAlignment="1">
      <alignment horizontal="left" vertical="center" wrapText="1"/>
    </xf>
    <xf numFmtId="176" fontId="7" fillId="0" borderId="0" xfId="1" applyNumberFormat="1" applyFont="1" applyAlignment="1">
      <alignment horizontal="left" vertical="center" wrapText="1"/>
    </xf>
    <xf numFmtId="0" fontId="11" fillId="0" borderId="0" xfId="1" applyFont="1" applyAlignment="1">
      <alignment vertical="center"/>
    </xf>
    <xf numFmtId="0" fontId="8" fillId="2" borderId="2" xfId="2" applyNumberFormat="1"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0" fontId="11" fillId="0" borderId="0" xfId="1" applyFont="1" applyFill="1" applyAlignment="1">
      <alignment vertical="center"/>
    </xf>
    <xf numFmtId="0" fontId="11" fillId="3" borderId="0" xfId="1" applyFont="1" applyFill="1" applyAlignment="1">
      <alignment horizontal="center" vertical="center"/>
    </xf>
    <xf numFmtId="0" fontId="11" fillId="0" borderId="0" xfId="1" applyFont="1" applyFill="1" applyAlignment="1">
      <alignment horizontal="center" vertical="center"/>
    </xf>
    <xf numFmtId="49" fontId="8" fillId="0" borderId="2" xfId="1" applyNumberFormat="1" applyFont="1" applyFill="1" applyBorder="1" applyAlignment="1" applyProtection="1">
      <alignment horizontal="left" vertical="center"/>
      <protection locked="0"/>
    </xf>
    <xf numFmtId="49" fontId="12" fillId="0" borderId="2" xfId="1" applyNumberFormat="1" applyFont="1" applyFill="1" applyBorder="1" applyAlignment="1" applyProtection="1">
      <alignment horizontal="left" vertical="center"/>
      <protection locked="0"/>
    </xf>
    <xf numFmtId="49" fontId="12" fillId="0" borderId="2" xfId="1" applyNumberFormat="1" applyFont="1" applyFill="1" applyBorder="1" applyAlignment="1" applyProtection="1">
      <alignment horizontal="left" vertical="center" wrapText="1"/>
      <protection locked="0"/>
    </xf>
    <xf numFmtId="176" fontId="12" fillId="0" borderId="2" xfId="1" applyNumberFormat="1" applyFont="1" applyFill="1" applyBorder="1" applyAlignment="1" applyProtection="1">
      <alignment horizontal="left" vertical="center" wrapText="1"/>
      <protection locked="0"/>
    </xf>
    <xf numFmtId="0" fontId="13" fillId="0" borderId="2" xfId="1" applyFont="1" applyFill="1" applyBorder="1" applyAlignment="1">
      <alignment horizontal="left" vertical="center" wrapText="1"/>
    </xf>
    <xf numFmtId="176" fontId="12" fillId="0" borderId="2" xfId="1" applyNumberFormat="1" applyFont="1" applyFill="1" applyBorder="1" applyAlignment="1" applyProtection="1">
      <alignment horizontal="left" vertical="center"/>
      <protection locked="0"/>
    </xf>
    <xf numFmtId="0" fontId="11" fillId="3" borderId="0" xfId="1" applyFont="1" applyFill="1" applyAlignment="1">
      <alignment horizontal="center" vertical="center" wrapText="1"/>
    </xf>
    <xf numFmtId="0" fontId="11" fillId="0" borderId="0" xfId="1" applyFont="1" applyFill="1" applyAlignment="1">
      <alignment horizontal="center" vertical="center" wrapText="1"/>
    </xf>
    <xf numFmtId="0" fontId="13" fillId="0" borderId="2" xfId="1" applyFont="1" applyFill="1" applyBorder="1" applyAlignment="1">
      <alignment horizontal="left" vertical="center" shrinkToFit="1"/>
    </xf>
    <xf numFmtId="0" fontId="13" fillId="0" borderId="0" xfId="1" applyFont="1" applyFill="1" applyAlignment="1">
      <alignment horizontal="center" vertical="center" wrapText="1"/>
    </xf>
    <xf numFmtId="49" fontId="16" fillId="0" borderId="0" xfId="1" applyNumberFormat="1" applyFont="1" applyAlignment="1">
      <alignment horizontal="center" vertical="center"/>
    </xf>
    <xf numFmtId="0" fontId="16" fillId="0" borderId="0" xfId="1" applyFont="1" applyAlignment="1">
      <alignment horizontal="center" vertical="center"/>
    </xf>
    <xf numFmtId="0" fontId="8" fillId="2" borderId="2" xfId="2" applyNumberFormat="1" applyFont="1" applyFill="1" applyBorder="1" applyAlignment="1">
      <alignment horizontal="left" vertical="center" wrapText="1"/>
    </xf>
    <xf numFmtId="49" fontId="8" fillId="2" borderId="2" xfId="2" applyNumberFormat="1" applyFont="1" applyFill="1" applyBorder="1" applyAlignment="1">
      <alignment horizontal="left" vertical="center" wrapText="1"/>
    </xf>
    <xf numFmtId="0" fontId="8" fillId="2" borderId="2" xfId="2" applyFont="1" applyFill="1" applyBorder="1" applyAlignment="1">
      <alignment horizontal="left" vertical="center" wrapText="1"/>
    </xf>
    <xf numFmtId="49" fontId="3" fillId="0" borderId="0" xfId="1" applyNumberFormat="1" applyFont="1" applyFill="1" applyAlignment="1">
      <alignment horizontal="left" vertical="center" wrapText="1"/>
    </xf>
    <xf numFmtId="49" fontId="8" fillId="0" borderId="1" xfId="1" applyNumberFormat="1" applyFont="1" applyFill="1" applyBorder="1" applyAlignment="1">
      <alignment horizontal="left" vertical="center" wrapText="1"/>
    </xf>
  </cellXfs>
  <cellStyles count="3">
    <cellStyle name="標準" xfId="0" builtinId="0"/>
    <cellStyle name="標準 2" xfId="2"/>
    <cellStyle name="標準 21" xfId="1"/>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27096;&#24335;&#65297;&#65288;&#38598;&#32004;&#29992;&#65289;2024.11&#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全体）"/>
      <sheetName val="工事（追加のみ）"/>
      <sheetName val="調査等（全体）"/>
      <sheetName val="調査等（追加のみ）"/>
      <sheetName val="様式１（不要情報削除）"/>
      <sheetName val="Sheet2"/>
      <sheetName val="様式１（加工・並び替え）"/>
      <sheetName val="様式１（工事用） "/>
      <sheetName val="様式１（調査等）"/>
      <sheetName val="様式１（元データ工事） (2)"/>
      <sheetName val="様式１（元データ調査等）"/>
      <sheetName val="リスト"/>
      <sheetName val="マスタ"/>
      <sheetName val="vlookup"/>
      <sheetName val="Sheet5"/>
      <sheetName val="変更点抜粋"/>
      <sheetName val="システム登録用"/>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土木工事</v>
          </cell>
          <cell r="B1">
            <v>1</v>
          </cell>
        </row>
        <row r="2">
          <cell r="A2" t="str">
            <v>土木補修工事</v>
          </cell>
          <cell r="B2">
            <v>2</v>
          </cell>
        </row>
        <row r="3">
          <cell r="A3" t="str">
            <v>舗装工事</v>
          </cell>
          <cell r="B3">
            <v>3</v>
          </cell>
        </row>
        <row r="4">
          <cell r="A4" t="str">
            <v>PC橋上部工工事</v>
          </cell>
          <cell r="B4">
            <v>4</v>
          </cell>
        </row>
        <row r="5">
          <cell r="A5" t="str">
            <v>鋼橋上部工工事</v>
          </cell>
          <cell r="B5">
            <v>5</v>
          </cell>
        </row>
        <row r="6">
          <cell r="A6" t="str">
            <v>橋梁補修工事</v>
          </cell>
          <cell r="B6">
            <v>6</v>
          </cell>
        </row>
        <row r="7">
          <cell r="A7" t="str">
            <v>建築工事</v>
          </cell>
          <cell r="B7">
            <v>7</v>
          </cell>
        </row>
        <row r="8">
          <cell r="A8" t="str">
            <v>電気工事</v>
          </cell>
          <cell r="B8">
            <v>8</v>
          </cell>
        </row>
        <row r="9">
          <cell r="A9" t="str">
            <v>通信工事</v>
          </cell>
          <cell r="B9">
            <v>9</v>
          </cell>
        </row>
        <row r="10">
          <cell r="A10" t="str">
            <v>管工事</v>
          </cell>
          <cell r="B10">
            <v>10</v>
          </cell>
        </row>
        <row r="11">
          <cell r="A11" t="str">
            <v>塗装工事</v>
          </cell>
          <cell r="B11">
            <v>11</v>
          </cell>
        </row>
        <row r="12">
          <cell r="A12" t="str">
            <v>造園工事</v>
          </cell>
          <cell r="B12">
            <v>12</v>
          </cell>
        </row>
        <row r="13">
          <cell r="A13" t="str">
            <v>道路付属物工事</v>
          </cell>
          <cell r="B13">
            <v>13</v>
          </cell>
        </row>
        <row r="14">
          <cell r="A14" t="str">
            <v>トンネル非常用設備工事</v>
          </cell>
          <cell r="B14">
            <v>14</v>
          </cell>
        </row>
        <row r="15">
          <cell r="A15" t="str">
            <v>受配電設備工事</v>
          </cell>
          <cell r="B15">
            <v>15</v>
          </cell>
        </row>
        <row r="16">
          <cell r="A16" t="str">
            <v>伝送・情報処理設備工事</v>
          </cell>
          <cell r="B16">
            <v>16</v>
          </cell>
        </row>
        <row r="17">
          <cell r="A17" t="str">
            <v>交通情報設備工事</v>
          </cell>
          <cell r="B17">
            <v>17</v>
          </cell>
        </row>
        <row r="18">
          <cell r="A18" t="str">
            <v>トンネル換気設備工事</v>
          </cell>
          <cell r="B18">
            <v>18</v>
          </cell>
        </row>
        <row r="19">
          <cell r="A19" t="str">
            <v>機械設備工事</v>
          </cell>
          <cell r="B19">
            <v>19</v>
          </cell>
        </row>
        <row r="20">
          <cell r="A20" t="str">
            <v>解体工事</v>
          </cell>
          <cell r="B20">
            <v>20</v>
          </cell>
        </row>
        <row r="21">
          <cell r="A21" t="str">
            <v>申請外（工事）</v>
          </cell>
          <cell r="B21">
            <v>21</v>
          </cell>
        </row>
        <row r="22">
          <cell r="A22" t="str">
            <v>測量一般</v>
          </cell>
          <cell r="B22">
            <v>22</v>
          </cell>
        </row>
        <row r="23">
          <cell r="A23" t="str">
            <v>航空測量</v>
          </cell>
          <cell r="B23">
            <v>23</v>
          </cell>
        </row>
        <row r="24">
          <cell r="A24" t="str">
            <v>地質・土質調査</v>
          </cell>
          <cell r="B24">
            <v>24</v>
          </cell>
        </row>
        <row r="25">
          <cell r="A25" t="str">
            <v>環境調査</v>
          </cell>
          <cell r="B25">
            <v>25</v>
          </cell>
        </row>
        <row r="26">
          <cell r="A26" t="str">
            <v>交通量調査・解析</v>
          </cell>
          <cell r="B26">
            <v>26</v>
          </cell>
        </row>
        <row r="27">
          <cell r="A27" t="str">
            <v>道路設計</v>
          </cell>
          <cell r="B27">
            <v>27</v>
          </cell>
        </row>
        <row r="28">
          <cell r="A28" t="str">
            <v>橋梁設計</v>
          </cell>
          <cell r="B28">
            <v>28</v>
          </cell>
        </row>
        <row r="29">
          <cell r="A29" t="str">
            <v>トンネル設計</v>
          </cell>
          <cell r="B29">
            <v>29</v>
          </cell>
        </row>
        <row r="30">
          <cell r="A30" t="str">
            <v>その他土木設計</v>
          </cell>
          <cell r="B30">
            <v>30</v>
          </cell>
        </row>
        <row r="31">
          <cell r="A31" t="str">
            <v>建築設計</v>
          </cell>
          <cell r="B31">
            <v>31</v>
          </cell>
        </row>
        <row r="32">
          <cell r="A32" t="str">
            <v>施設設備設計</v>
          </cell>
          <cell r="B32">
            <v>32</v>
          </cell>
        </row>
        <row r="33">
          <cell r="A33" t="str">
            <v>造園設計</v>
          </cell>
          <cell r="B33">
            <v>33</v>
          </cell>
        </row>
        <row r="34">
          <cell r="A34" t="str">
            <v>土木施工管理</v>
          </cell>
          <cell r="B34">
            <v>34</v>
          </cell>
        </row>
        <row r="35">
          <cell r="A35" t="str">
            <v>建築施工管理</v>
          </cell>
          <cell r="B35">
            <v>35</v>
          </cell>
        </row>
        <row r="36">
          <cell r="A36" t="str">
            <v>設備施工管理</v>
          </cell>
          <cell r="B36">
            <v>36</v>
          </cell>
        </row>
        <row r="37">
          <cell r="A37" t="str">
            <v>造園施工管理</v>
          </cell>
          <cell r="B37">
            <v>37</v>
          </cell>
        </row>
        <row r="38">
          <cell r="A38" t="str">
            <v>補償関係業務</v>
          </cell>
          <cell r="B38">
            <v>38</v>
          </cell>
        </row>
        <row r="39">
          <cell r="A39" t="str">
            <v>土地評価業務</v>
          </cell>
          <cell r="B39">
            <v>39</v>
          </cell>
        </row>
        <row r="40">
          <cell r="A40" t="str">
            <v>電算業務</v>
          </cell>
          <cell r="B40">
            <v>40</v>
          </cell>
        </row>
        <row r="41">
          <cell r="A41" t="str">
            <v>図面・調書作成</v>
          </cell>
          <cell r="B41">
            <v>41</v>
          </cell>
        </row>
        <row r="42">
          <cell r="A42" t="str">
            <v>記録・資料作成</v>
          </cell>
          <cell r="B42">
            <v>42</v>
          </cell>
        </row>
        <row r="43">
          <cell r="A43" t="str">
            <v>品質管理業務</v>
          </cell>
          <cell r="B43">
            <v>43</v>
          </cell>
        </row>
        <row r="44">
          <cell r="A44" t="str">
            <v>維持修繕調査</v>
          </cell>
          <cell r="B44">
            <v>44</v>
          </cell>
        </row>
        <row r="45">
          <cell r="A45" t="str">
            <v>気象関係調査</v>
          </cell>
          <cell r="B45">
            <v>45</v>
          </cell>
        </row>
        <row r="46">
          <cell r="A46" t="str">
            <v>経済調査</v>
          </cell>
          <cell r="B46">
            <v>46</v>
          </cell>
        </row>
        <row r="47">
          <cell r="A47" t="str">
            <v>申請外（調査）</v>
          </cell>
          <cell r="B47">
            <v>47</v>
          </cell>
        </row>
        <row r="49">
          <cell r="A49" t="str">
            <v>東京</v>
          </cell>
          <cell r="B49">
            <v>1</v>
          </cell>
        </row>
        <row r="50">
          <cell r="A50" t="str">
            <v>八王子</v>
          </cell>
          <cell r="B50">
            <v>2</v>
          </cell>
        </row>
        <row r="51">
          <cell r="A51" t="str">
            <v>名古屋</v>
          </cell>
          <cell r="B51">
            <v>3</v>
          </cell>
        </row>
        <row r="52">
          <cell r="A52" t="str">
            <v>金沢</v>
          </cell>
          <cell r="B52">
            <v>4</v>
          </cell>
        </row>
        <row r="53">
          <cell r="A53" t="str">
            <v>本社</v>
          </cell>
          <cell r="B53">
            <v>5</v>
          </cell>
        </row>
      </sheetData>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R250"/>
  <sheetViews>
    <sheetView showGridLines="0" tabSelected="1" zoomScale="68" zoomScaleNormal="68" zoomScaleSheetLayoutView="100" workbookViewId="0">
      <selection activeCell="O2" sqref="O2"/>
    </sheetView>
  </sheetViews>
  <sheetFormatPr defaultColWidth="12.125" defaultRowHeight="36.75" customHeight="1" x14ac:dyDescent="0.4"/>
  <cols>
    <col min="1" max="2" width="10.5" style="24" customWidth="1"/>
    <col min="3" max="3" width="55.875" style="24" customWidth="1"/>
    <col min="4" max="4" width="24.125" style="24" customWidth="1"/>
    <col min="5" max="5" width="8.125" style="24" customWidth="1"/>
    <col min="6" max="6" width="92.625" style="24" customWidth="1"/>
    <col min="7" max="7" width="46.75" style="24" customWidth="1"/>
    <col min="8" max="8" width="18.875" style="24" customWidth="1"/>
    <col min="9" max="9" width="13.5" style="25" customWidth="1"/>
    <col min="10" max="10" width="96.875" style="24" customWidth="1"/>
    <col min="11" max="11" width="8.75" style="24" customWidth="1"/>
    <col min="12" max="12" width="14.25" style="24" customWidth="1"/>
    <col min="13" max="13" width="7.5" style="24" customWidth="1"/>
    <col min="14" max="14" width="13.875" style="24" customWidth="1"/>
    <col min="15" max="15" width="22.625" style="24" customWidth="1"/>
    <col min="16" max="16" width="30.625" style="25" customWidth="1"/>
    <col min="17" max="16384" width="12.125" style="25"/>
  </cols>
  <sheetData>
    <row r="1" spans="1:18" s="5" customFormat="1" ht="32.25" customHeight="1" x14ac:dyDescent="0.4">
      <c r="A1" s="29" t="s">
        <v>0</v>
      </c>
      <c r="B1" s="29"/>
      <c r="C1" s="29"/>
      <c r="D1" s="1"/>
      <c r="E1" s="1"/>
      <c r="F1" s="2"/>
      <c r="G1" s="1"/>
      <c r="H1" s="1"/>
      <c r="I1" s="1"/>
      <c r="J1" s="1"/>
      <c r="K1" s="1"/>
      <c r="L1" s="1"/>
      <c r="M1" s="3"/>
      <c r="N1" s="4"/>
      <c r="O1" s="4"/>
      <c r="P1" s="4"/>
    </row>
    <row r="2" spans="1:18" s="5" customFormat="1" ht="100.5" customHeight="1" x14ac:dyDescent="0.4">
      <c r="A2" s="30" t="s">
        <v>1</v>
      </c>
      <c r="B2" s="30"/>
      <c r="C2" s="30"/>
      <c r="D2" s="30"/>
      <c r="E2" s="6"/>
      <c r="F2" s="7"/>
      <c r="G2" s="6"/>
      <c r="H2" s="6"/>
      <c r="I2" s="6"/>
      <c r="J2" s="6"/>
      <c r="K2" s="6"/>
      <c r="L2" s="6"/>
      <c r="M2" s="4"/>
      <c r="N2" s="4"/>
      <c r="O2" s="4"/>
      <c r="P2" s="4"/>
    </row>
    <row r="3" spans="1:18" s="8" customFormat="1" ht="36.75" customHeight="1" x14ac:dyDescent="0.4">
      <c r="A3" s="27" t="s">
        <v>2</v>
      </c>
      <c r="B3" s="27" t="s">
        <v>3</v>
      </c>
      <c r="C3" s="26" t="s">
        <v>4</v>
      </c>
      <c r="D3" s="27" t="s">
        <v>5</v>
      </c>
      <c r="E3" s="27" t="s">
        <v>6</v>
      </c>
      <c r="F3" s="27" t="s">
        <v>7</v>
      </c>
      <c r="G3" s="27" t="s">
        <v>8</v>
      </c>
      <c r="H3" s="27" t="s">
        <v>9</v>
      </c>
      <c r="I3" s="28" t="s">
        <v>10</v>
      </c>
      <c r="J3" s="27" t="s">
        <v>11</v>
      </c>
      <c r="K3" s="26" t="s">
        <v>12</v>
      </c>
      <c r="L3" s="26"/>
      <c r="M3" s="27" t="s">
        <v>13</v>
      </c>
      <c r="N3" s="27"/>
      <c r="O3" s="27" t="s">
        <v>14</v>
      </c>
      <c r="P3" s="28" t="s">
        <v>15</v>
      </c>
      <c r="Q3" s="8" t="s">
        <v>16</v>
      </c>
      <c r="R3" s="8" t="s">
        <v>5</v>
      </c>
    </row>
    <row r="4" spans="1:18" s="11" customFormat="1" ht="36.75" customHeight="1" x14ac:dyDescent="0.4">
      <c r="A4" s="27"/>
      <c r="B4" s="27"/>
      <c r="C4" s="26"/>
      <c r="D4" s="27"/>
      <c r="E4" s="27"/>
      <c r="F4" s="27"/>
      <c r="G4" s="27"/>
      <c r="H4" s="27"/>
      <c r="I4" s="28"/>
      <c r="J4" s="27"/>
      <c r="K4" s="9" t="s">
        <v>17</v>
      </c>
      <c r="L4" s="10" t="s">
        <v>18</v>
      </c>
      <c r="M4" s="10" t="s">
        <v>17</v>
      </c>
      <c r="N4" s="10" t="s">
        <v>18</v>
      </c>
      <c r="O4" s="27"/>
      <c r="P4" s="28"/>
    </row>
    <row r="5" spans="1:18" s="13" customFormat="1" ht="147" customHeight="1" x14ac:dyDescent="0.4">
      <c r="A5" s="16"/>
      <c r="B5" s="16" t="s">
        <v>19</v>
      </c>
      <c r="C5" s="16" t="s">
        <v>26</v>
      </c>
      <c r="D5" s="16" t="s">
        <v>21</v>
      </c>
      <c r="E5" s="16"/>
      <c r="F5" s="16" t="s">
        <v>33</v>
      </c>
      <c r="G5" s="16" t="s">
        <v>34</v>
      </c>
      <c r="H5" s="16" t="s">
        <v>25</v>
      </c>
      <c r="I5" s="17">
        <v>17</v>
      </c>
      <c r="J5" s="16" t="s">
        <v>35</v>
      </c>
      <c r="K5" s="16" t="s">
        <v>22</v>
      </c>
      <c r="L5" s="16" t="s">
        <v>29</v>
      </c>
      <c r="M5" s="16" t="s">
        <v>30</v>
      </c>
      <c r="N5" s="16" t="s">
        <v>31</v>
      </c>
      <c r="O5" s="16"/>
      <c r="P5" s="18" t="s">
        <v>36</v>
      </c>
      <c r="Q5" s="12">
        <f>VLOOKUP(B5,[1]vlookup!$A$49:$B$53,2,FALSE)</f>
        <v>3</v>
      </c>
      <c r="R5" s="12">
        <f>VLOOKUP(D5,[1]vlookup!$A$1:$B$47,2,FALSE)</f>
        <v>1</v>
      </c>
    </row>
    <row r="6" spans="1:18" s="12" customFormat="1" ht="206.25" customHeight="1" x14ac:dyDescent="0.4">
      <c r="A6" s="15"/>
      <c r="B6" s="15" t="s">
        <v>19</v>
      </c>
      <c r="C6" s="15" t="s">
        <v>26</v>
      </c>
      <c r="D6" s="16" t="s">
        <v>21</v>
      </c>
      <c r="E6" s="15"/>
      <c r="F6" s="16" t="s">
        <v>37</v>
      </c>
      <c r="G6" s="15" t="s">
        <v>34</v>
      </c>
      <c r="H6" s="15" t="s">
        <v>25</v>
      </c>
      <c r="I6" s="19">
        <v>20</v>
      </c>
      <c r="J6" s="16" t="s">
        <v>38</v>
      </c>
      <c r="K6" s="15" t="s">
        <v>22</v>
      </c>
      <c r="L6" s="15" t="s">
        <v>29</v>
      </c>
      <c r="M6" s="15" t="s">
        <v>30</v>
      </c>
      <c r="N6" s="15" t="s">
        <v>31</v>
      </c>
      <c r="O6" s="15"/>
      <c r="P6" s="18" t="s">
        <v>36</v>
      </c>
      <c r="Q6" s="12">
        <f>VLOOKUP(B6,[1]vlookup!$A$49:$B$53,2,FALSE)</f>
        <v>3</v>
      </c>
      <c r="R6" s="12">
        <f>VLOOKUP(D6,[1]vlookup!$A$1:$B$47,2,FALSE)</f>
        <v>1</v>
      </c>
    </row>
    <row r="7" spans="1:18" s="12" customFormat="1" ht="150" customHeight="1" x14ac:dyDescent="0.4">
      <c r="A7" s="16"/>
      <c r="B7" s="16" t="s">
        <v>19</v>
      </c>
      <c r="C7" s="16" t="s">
        <v>20</v>
      </c>
      <c r="D7" s="16" t="s">
        <v>39</v>
      </c>
      <c r="E7" s="16"/>
      <c r="F7" s="16" t="s">
        <v>41</v>
      </c>
      <c r="G7" s="16" t="s">
        <v>42</v>
      </c>
      <c r="H7" s="16" t="s">
        <v>43</v>
      </c>
      <c r="I7" s="17" t="s">
        <v>44</v>
      </c>
      <c r="J7" s="16" t="s">
        <v>45</v>
      </c>
      <c r="K7" s="16" t="s">
        <v>22</v>
      </c>
      <c r="L7" s="16" t="s">
        <v>24</v>
      </c>
      <c r="M7" s="16" t="s">
        <v>22</v>
      </c>
      <c r="N7" s="16" t="s">
        <v>29</v>
      </c>
      <c r="O7" s="16"/>
      <c r="P7" s="18" t="s">
        <v>40</v>
      </c>
      <c r="Q7" s="12">
        <f>VLOOKUP(B7,[1]vlookup!$A$49:$B$53,2,FALSE)</f>
        <v>3</v>
      </c>
      <c r="R7" s="12">
        <f>VLOOKUP(D7,[1]vlookup!$A$1:$B$47,2,FALSE)</f>
        <v>2</v>
      </c>
    </row>
    <row r="8" spans="1:18" s="20" customFormat="1" ht="102.75" customHeight="1" x14ac:dyDescent="0.4">
      <c r="A8" s="15"/>
      <c r="B8" s="15" t="s">
        <v>19</v>
      </c>
      <c r="C8" s="16" t="s">
        <v>20</v>
      </c>
      <c r="D8" s="15" t="s">
        <v>46</v>
      </c>
      <c r="E8" s="15"/>
      <c r="F8" s="16" t="s">
        <v>50</v>
      </c>
      <c r="G8" s="16" t="s">
        <v>51</v>
      </c>
      <c r="H8" s="16" t="s">
        <v>48</v>
      </c>
      <c r="I8" s="19">
        <v>18</v>
      </c>
      <c r="J8" s="16" t="s">
        <v>52</v>
      </c>
      <c r="K8" s="15" t="s">
        <v>22</v>
      </c>
      <c r="L8" s="15" t="s">
        <v>29</v>
      </c>
      <c r="M8" s="15" t="s">
        <v>30</v>
      </c>
      <c r="N8" s="15" t="s">
        <v>31</v>
      </c>
      <c r="O8" s="15"/>
      <c r="P8" s="22" t="s">
        <v>47</v>
      </c>
      <c r="Q8" s="12">
        <f>VLOOKUP(B8,[1]vlookup!$A$49:$B$53,2,FALSE)</f>
        <v>3</v>
      </c>
      <c r="R8" s="12">
        <f>VLOOKUP(D8,[1]vlookup!$A$1:$B$47,2,FALSE)</f>
        <v>3</v>
      </c>
    </row>
    <row r="9" spans="1:18" s="21" customFormat="1" ht="142.5" customHeight="1" x14ac:dyDescent="0.4">
      <c r="A9" s="15"/>
      <c r="B9" s="15" t="s">
        <v>28</v>
      </c>
      <c r="C9" s="16" t="s">
        <v>20</v>
      </c>
      <c r="D9" s="16" t="s">
        <v>53</v>
      </c>
      <c r="E9" s="15"/>
      <c r="F9" s="16" t="s">
        <v>54</v>
      </c>
      <c r="G9" s="16" t="s">
        <v>55</v>
      </c>
      <c r="H9" s="16" t="s">
        <v>56</v>
      </c>
      <c r="I9" s="19">
        <v>24</v>
      </c>
      <c r="J9" s="16" t="s">
        <v>57</v>
      </c>
      <c r="K9" s="16" t="s">
        <v>22</v>
      </c>
      <c r="L9" s="16" t="s">
        <v>24</v>
      </c>
      <c r="M9" s="16" t="s">
        <v>22</v>
      </c>
      <c r="N9" s="16" t="s">
        <v>29</v>
      </c>
      <c r="O9" s="15"/>
      <c r="P9" s="18" t="s">
        <v>40</v>
      </c>
      <c r="Q9" s="12">
        <f>VLOOKUP(B9,[1]vlookup!$A$49:$B$53,2,FALSE)</f>
        <v>2</v>
      </c>
      <c r="R9" s="12">
        <f>VLOOKUP(D9,[1]vlookup!$A$1:$B$47,2,FALSE)</f>
        <v>6</v>
      </c>
    </row>
    <row r="10" spans="1:18" s="21" customFormat="1" ht="137.25" customHeight="1" x14ac:dyDescent="0.4">
      <c r="A10" s="16"/>
      <c r="B10" s="16" t="s">
        <v>19</v>
      </c>
      <c r="C10" s="16" t="s">
        <v>20</v>
      </c>
      <c r="D10" s="16" t="s">
        <v>53</v>
      </c>
      <c r="E10" s="16"/>
      <c r="F10" s="16" t="s">
        <v>58</v>
      </c>
      <c r="G10" s="16" t="s">
        <v>59</v>
      </c>
      <c r="H10" s="16" t="s">
        <v>60</v>
      </c>
      <c r="I10" s="17" t="s">
        <v>61</v>
      </c>
      <c r="J10" s="16" t="s">
        <v>62</v>
      </c>
      <c r="K10" s="16" t="s">
        <v>30</v>
      </c>
      <c r="L10" s="16" t="s">
        <v>23</v>
      </c>
      <c r="M10" s="16" t="s">
        <v>30</v>
      </c>
      <c r="N10" s="16" t="s">
        <v>23</v>
      </c>
      <c r="O10" s="16"/>
      <c r="P10" s="18" t="s">
        <v>63</v>
      </c>
      <c r="Q10" s="12">
        <f>VLOOKUP(B10,[1]vlookup!$A$49:$B$53,2,FALSE)</f>
        <v>3</v>
      </c>
      <c r="R10" s="12">
        <f>VLOOKUP(D10,[1]vlookup!$A$1:$B$47,2,FALSE)</f>
        <v>6</v>
      </c>
    </row>
    <row r="11" spans="1:18" s="23" customFormat="1" ht="241.5" customHeight="1" x14ac:dyDescent="0.4">
      <c r="A11" s="14"/>
      <c r="B11" s="15" t="s">
        <v>27</v>
      </c>
      <c r="C11" s="16" t="s">
        <v>20</v>
      </c>
      <c r="D11" s="16" t="s">
        <v>64</v>
      </c>
      <c r="E11" s="15"/>
      <c r="F11" s="16" t="s">
        <v>66</v>
      </c>
      <c r="G11" s="16" t="s">
        <v>32</v>
      </c>
      <c r="H11" s="16" t="s">
        <v>49</v>
      </c>
      <c r="I11" s="19">
        <v>34</v>
      </c>
      <c r="J11" s="16" t="s">
        <v>67</v>
      </c>
      <c r="K11" s="16" t="s">
        <v>30</v>
      </c>
      <c r="L11" s="16" t="s">
        <v>31</v>
      </c>
      <c r="M11" s="16" t="s">
        <v>30</v>
      </c>
      <c r="N11" s="16" t="s">
        <v>23</v>
      </c>
      <c r="O11" s="15"/>
      <c r="P11" s="18" t="s">
        <v>65</v>
      </c>
      <c r="Q11" s="12">
        <f>VLOOKUP(B11,[1]vlookup!$A$49:$B$53,2,FALSE)</f>
        <v>1</v>
      </c>
      <c r="R11" s="12">
        <f>VLOOKUP(D11,[1]vlookup!$A$1:$B$47,2,FALSE)</f>
        <v>7</v>
      </c>
    </row>
    <row r="12" spans="1:18" s="13" customFormat="1" ht="94.5" customHeight="1" x14ac:dyDescent="0.4">
      <c r="A12" s="16"/>
      <c r="B12" s="16" t="s">
        <v>19</v>
      </c>
      <c r="C12" s="16" t="s">
        <v>20</v>
      </c>
      <c r="D12" s="16" t="s">
        <v>68</v>
      </c>
      <c r="E12" s="16"/>
      <c r="F12" s="16" t="s">
        <v>69</v>
      </c>
      <c r="G12" s="16" t="s">
        <v>70</v>
      </c>
      <c r="H12" s="16" t="s">
        <v>71</v>
      </c>
      <c r="I12" s="17" t="s">
        <v>72</v>
      </c>
      <c r="J12" s="16" t="s">
        <v>73</v>
      </c>
      <c r="K12" s="16" t="s">
        <v>22</v>
      </c>
      <c r="L12" s="16" t="s">
        <v>29</v>
      </c>
      <c r="M12" s="16" t="s">
        <v>30</v>
      </c>
      <c r="N12" s="16" t="s">
        <v>31</v>
      </c>
      <c r="O12" s="16"/>
      <c r="P12" s="18" t="s">
        <v>74</v>
      </c>
      <c r="Q12" s="12">
        <f>VLOOKUP(B12,[1]vlookup!$A$49:$B$53,2,FALSE)</f>
        <v>3</v>
      </c>
      <c r="R12" s="12">
        <f>VLOOKUP(D12,[1]vlookup!$A$1:$B$47,2,FALSE)</f>
        <v>11</v>
      </c>
    </row>
    <row r="13" spans="1:18" s="13" customFormat="1" ht="186" customHeight="1" x14ac:dyDescent="0.4">
      <c r="A13" s="16"/>
      <c r="B13" s="16" t="s">
        <v>19</v>
      </c>
      <c r="C13" s="16" t="s">
        <v>26</v>
      </c>
      <c r="D13" s="16" t="s">
        <v>75</v>
      </c>
      <c r="E13" s="16"/>
      <c r="F13" s="16" t="s">
        <v>76</v>
      </c>
      <c r="G13" s="16" t="s">
        <v>59</v>
      </c>
      <c r="H13" s="16" t="s">
        <v>60</v>
      </c>
      <c r="I13" s="17">
        <v>27</v>
      </c>
      <c r="J13" s="16" t="s">
        <v>77</v>
      </c>
      <c r="K13" s="16" t="s">
        <v>22</v>
      </c>
      <c r="L13" s="16" t="s">
        <v>24</v>
      </c>
      <c r="M13" s="16" t="s">
        <v>22</v>
      </c>
      <c r="N13" s="16" t="s">
        <v>29</v>
      </c>
      <c r="O13" s="16"/>
      <c r="P13" s="18" t="s">
        <v>78</v>
      </c>
      <c r="Q13" s="12">
        <f>VLOOKUP(B13,[1]vlookup!$A$49:$B$53,2,FALSE)</f>
        <v>3</v>
      </c>
      <c r="R13" s="12">
        <f>VLOOKUP(D13,[1]vlookup!$A$1:$B$47,2,FALSE)</f>
        <v>13</v>
      </c>
    </row>
    <row r="53" spans="6:18" s="24" customFormat="1" ht="36.75" customHeight="1" x14ac:dyDescent="0.25">
      <c r="F53" s="24" ph="1"/>
      <c r="I53" s="25"/>
      <c r="P53" s="25"/>
      <c r="Q53" s="25"/>
      <c r="R53" s="25"/>
    </row>
    <row r="67" spans="6:6" ht="36.75" customHeight="1" x14ac:dyDescent="0.25">
      <c r="F67" s="24" ph="1"/>
    </row>
    <row r="81" spans="6:6" ht="36.75" customHeight="1" x14ac:dyDescent="0.25">
      <c r="F81" s="24" ph="1"/>
    </row>
    <row r="95" spans="6:6" ht="36.75" customHeight="1" x14ac:dyDescent="0.25">
      <c r="F95" s="24" ph="1"/>
    </row>
    <row r="103" spans="6:6" ht="36.75" customHeight="1" x14ac:dyDescent="0.25">
      <c r="F103" s="24" ph="1"/>
    </row>
    <row r="117" spans="6:6" ht="36.75" customHeight="1" x14ac:dyDescent="0.25">
      <c r="F117" s="24" ph="1"/>
    </row>
    <row r="131" spans="6:6" ht="36.75" customHeight="1" x14ac:dyDescent="0.25">
      <c r="F131" s="24" ph="1"/>
    </row>
    <row r="134" spans="6:6" ht="36.75" customHeight="1" x14ac:dyDescent="0.25">
      <c r="F134" s="24" ph="1"/>
    </row>
    <row r="148" spans="6:6" ht="36.75" customHeight="1" x14ac:dyDescent="0.25">
      <c r="F148" s="24" ph="1"/>
    </row>
    <row r="170" spans="6:6" ht="36.75" customHeight="1" x14ac:dyDescent="0.25">
      <c r="F170" s="24" ph="1"/>
    </row>
    <row r="184" spans="6:6" ht="36.75" customHeight="1" x14ac:dyDescent="0.25">
      <c r="F184" s="24" ph="1"/>
    </row>
    <row r="197" spans="6:6" ht="36.75" customHeight="1" x14ac:dyDescent="0.25">
      <c r="F197" s="24" ph="1"/>
    </row>
    <row r="200" spans="6:6" ht="36.75" customHeight="1" x14ac:dyDescent="0.25">
      <c r="F200" s="24" ph="1"/>
    </row>
    <row r="214" spans="6:6" ht="36.75" customHeight="1" x14ac:dyDescent="0.25">
      <c r="F214" s="24" ph="1"/>
    </row>
    <row r="236" spans="6:6" ht="36.75" customHeight="1" x14ac:dyDescent="0.25">
      <c r="F236" s="24" ph="1"/>
    </row>
    <row r="250" spans="6:6" ht="36.75" customHeight="1" x14ac:dyDescent="0.25">
      <c r="F250" s="24" ph="1"/>
    </row>
  </sheetData>
  <autoFilter ref="A4:R13">
    <filterColumn colId="1">
      <colorFilter dxfId="12"/>
    </filterColumn>
    <sortState ref="A6:R214">
      <sortCondition ref="R4"/>
    </sortState>
  </autoFilter>
  <mergeCells count="16">
    <mergeCell ref="A1:C1"/>
    <mergeCell ref="A2:D2"/>
    <mergeCell ref="A3:A4"/>
    <mergeCell ref="B3:B4"/>
    <mergeCell ref="C3:C4"/>
    <mergeCell ref="D3:D4"/>
    <mergeCell ref="K3:L3"/>
    <mergeCell ref="M3:N3"/>
    <mergeCell ref="O3:O4"/>
    <mergeCell ref="P3:P4"/>
    <mergeCell ref="E3:E4"/>
    <mergeCell ref="F3:F4"/>
    <mergeCell ref="G3:G4"/>
    <mergeCell ref="H3:H4"/>
    <mergeCell ref="I3:I4"/>
    <mergeCell ref="J3:J4"/>
  </mergeCells>
  <phoneticPr fontId="4"/>
  <conditionalFormatting sqref="P5:P6 C5:C7 P8 D5:D8">
    <cfRule type="expression" dxfId="11" priority="111">
      <formula>#REF!="調査等"</formula>
    </cfRule>
  </conditionalFormatting>
  <conditionalFormatting sqref="C8">
    <cfRule type="expression" dxfId="10" priority="110">
      <formula>#REF!="調査等"</formula>
    </cfRule>
  </conditionalFormatting>
  <conditionalFormatting sqref="J7 C9:D9 P12:P13 D12:D13">
    <cfRule type="expression" dxfId="9" priority="108">
      <formula>#REF!="調査等"</formula>
    </cfRule>
  </conditionalFormatting>
  <conditionalFormatting sqref="P9">
    <cfRule type="expression" dxfId="8" priority="82">
      <formula>#REF!="調査等"</formula>
    </cfRule>
  </conditionalFormatting>
  <conditionalFormatting sqref="C11">
    <cfRule type="expression" dxfId="7" priority="72">
      <formula>#REF!="調査等"</formula>
    </cfRule>
  </conditionalFormatting>
  <conditionalFormatting sqref="D11">
    <cfRule type="expression" dxfId="6" priority="64">
      <formula>#REF!="調査等"</formula>
    </cfRule>
  </conditionalFormatting>
  <conditionalFormatting sqref="P11">
    <cfRule type="expression" dxfId="5" priority="56">
      <formula>#REF!="調査等"</formula>
    </cfRule>
  </conditionalFormatting>
  <conditionalFormatting sqref="C10">
    <cfRule type="expression" dxfId="4" priority="45">
      <formula>#REF!="調査等"</formula>
    </cfRule>
  </conditionalFormatting>
  <conditionalFormatting sqref="D10">
    <cfRule type="expression" dxfId="3" priority="42">
      <formula>#REF!="調査等"</formula>
    </cfRule>
  </conditionalFormatting>
  <conditionalFormatting sqref="P10">
    <cfRule type="expression" dxfId="2" priority="38">
      <formula>#REF!="調査等"</formula>
    </cfRule>
  </conditionalFormatting>
  <conditionalFormatting sqref="C12">
    <cfRule type="expression" dxfId="1" priority="24">
      <formula>#REF!="調査等"</formula>
    </cfRule>
  </conditionalFormatting>
  <conditionalFormatting sqref="C13">
    <cfRule type="expression" dxfId="0" priority="19">
      <formula>#REF!="調査等"</formula>
    </cfRule>
  </conditionalFormatting>
  <pageMargins left="0.23622047244094491" right="0.23622047244094491" top="0.74803149606299213" bottom="0.74803149606299213" header="0.31496062992125984" footer="0.31496062992125984"/>
  <pageSetup paperSize="8"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2024-11-07T06:42:24Z</cp:lastPrinted>
  <dcterms:created xsi:type="dcterms:W3CDTF">2024-11-07T06:28:50Z</dcterms:created>
  <dcterms:modified xsi:type="dcterms:W3CDTF">2024-11-07T06:43:09Z</dcterms:modified>
</cp:coreProperties>
</file>